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AIASTIIL\Hinnapakkumised\HINNAPAKKUMISED 2024\RMK Laudtee\"/>
    </mc:Choice>
  </mc:AlternateContent>
  <xr:revisionPtr revIDLastSave="0" documentId="13_ncr:1_{34E2A49D-CC52-4A78-9134-87CE0918782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caa8+m2iG7kuLwrkJfgxEt5HrJAZLASJ/JtV6MkYO6c="/>
    </ext>
  </extLst>
</workbook>
</file>

<file path=xl/calcChain.xml><?xml version="1.0" encoding="utf-8"?>
<calcChain xmlns="http://schemas.openxmlformats.org/spreadsheetml/2006/main">
  <c r="G29" i="1" l="1"/>
  <c r="K26" i="1"/>
  <c r="L26" i="1" s="1"/>
  <c r="J26" i="1"/>
  <c r="H26" i="1"/>
  <c r="F26" i="1"/>
  <c r="K25" i="1"/>
  <c r="L25" i="1" s="1"/>
  <c r="J25" i="1"/>
  <c r="H25" i="1"/>
  <c r="F25" i="1"/>
  <c r="K24" i="1"/>
  <c r="L24" i="1" s="1"/>
  <c r="J24" i="1"/>
  <c r="H24" i="1"/>
  <c r="F24" i="1"/>
  <c r="K23" i="1"/>
  <c r="L23" i="1" s="1"/>
  <c r="J23" i="1"/>
  <c r="H23" i="1"/>
  <c r="F23" i="1"/>
  <c r="K22" i="1"/>
  <c r="L22" i="1" s="1"/>
  <c r="J22" i="1"/>
  <c r="H22" i="1"/>
  <c r="F22" i="1"/>
  <c r="E29" i="1" s="1"/>
  <c r="E30" i="1" s="1"/>
  <c r="I29" i="1" l="1"/>
  <c r="I30" i="1" s="1"/>
  <c r="G30" i="1"/>
  <c r="K29" i="1"/>
  <c r="K30" i="1" s="1"/>
  <c r="I31" i="1"/>
  <c r="E31" i="1"/>
  <c r="G31" i="1" l="1"/>
  <c r="K31" i="1"/>
</calcChain>
</file>

<file path=xl/sharedStrings.xml><?xml version="1.0" encoding="utf-8"?>
<sst xmlns="http://schemas.openxmlformats.org/spreadsheetml/2006/main" count="64" uniqueCount="56">
  <si>
    <t>TEOSTATUD TÖÖDE AKT</t>
  </si>
  <si>
    <t>TELLIJA</t>
  </si>
  <si>
    <t>TÖÖVÕTJA</t>
  </si>
  <si>
    <t>Riigimetsa Majandamise Keskus</t>
  </si>
  <si>
    <t>OÜ Aiastiil</t>
  </si>
  <si>
    <t>Mõisa/3, Sagadi küla, Haljala vald, 45403 Lääne-Viru maakond</t>
  </si>
  <si>
    <t>Kitseküla 24, Uhtna</t>
  </si>
  <si>
    <t>Reg.kood: 70004459</t>
  </si>
  <si>
    <t>Reg nr: 10810763</t>
  </si>
  <si>
    <t>Telefon: 5139648</t>
  </si>
  <si>
    <t>Telefon: 56493632</t>
  </si>
  <si>
    <t>E-post: jaanus.kaarma@rmk.ee</t>
  </si>
  <si>
    <t>E-post: aiastiil@aiastiil.ee</t>
  </si>
  <si>
    <t>Kontakt: Jaanus Käärma</t>
  </si>
  <si>
    <t>Kontakt: Tarvo Plotnik</t>
  </si>
  <si>
    <t>Ehitusjärelevalve: Ivo Liiv</t>
  </si>
  <si>
    <t>Objekt: Kõnnu Suursoo laudtee rekonstrueerimine</t>
  </si>
  <si>
    <t>A K T nr.1</t>
  </si>
  <si>
    <t>tööde üleandmise-vastuvõtmise kohta</t>
  </si>
  <si>
    <t>Jrk.                      nr.</t>
  </si>
  <si>
    <t>Tööde loetelu</t>
  </si>
  <si>
    <t>Lepinguline</t>
  </si>
  <si>
    <t>Käesolev akt</t>
  </si>
  <si>
    <t>Varasemalt akteeritud</t>
  </si>
  <si>
    <t>Akteerimata</t>
  </si>
  <si>
    <t>ühik</t>
  </si>
  <si>
    <t>maht</t>
  </si>
  <si>
    <t>ühikhind</t>
  </si>
  <si>
    <t>maksumus</t>
  </si>
  <si>
    <t>akt</t>
  </si>
  <si>
    <t>jääk</t>
  </si>
  <si>
    <t>Kõnnu Suursoo laudtee rekonstrueerimine</t>
  </si>
  <si>
    <t>1</t>
  </si>
  <si>
    <t>Ettevalmistustööd</t>
  </si>
  <si>
    <t>kompl</t>
  </si>
  <si>
    <t>2</t>
  </si>
  <si>
    <t>Vana laudtee likvideerimine ja utiliseerimine</t>
  </si>
  <si>
    <t>jm</t>
  </si>
  <si>
    <t>3</t>
  </si>
  <si>
    <t>Uue laudtee ja laienduste ehitus </t>
  </si>
  <si>
    <t>4</t>
  </si>
  <si>
    <t>Purrete ehitus </t>
  </si>
  <si>
    <t>tk</t>
  </si>
  <si>
    <t>5</t>
  </si>
  <si>
    <t>Vaatetorni juurdepääsu platvormi ehitus</t>
  </si>
  <si>
    <t>Kokku ilma käibemaksuta</t>
  </si>
  <si>
    <t>KOKKU koos käibemaksuga</t>
  </si>
  <si>
    <t xml:space="preserve">Tellija: </t>
  </si>
  <si>
    <t>Ehitusjärelevalve:</t>
  </si>
  <si>
    <t>Töövõtja:</t>
  </si>
  <si>
    <t>Jaanus Käärma</t>
  </si>
  <si>
    <t>Ivo Liiv</t>
  </si>
  <si>
    <t>Tarvo Plotnik</t>
  </si>
  <si>
    <t>/allkirjastatud digitaalselt/</t>
  </si>
  <si>
    <t>Käibemaks 22%</t>
  </si>
  <si>
    <t>Leping nr:  1-18/2024/72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</si>
</sst>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00"/>
  </numFmts>
  <fonts count="22" x14ac:knownFonts="1">
    <font>
      <sz val="11"/>
      <color theme="1"/>
      <name val="Calibri"/>
      <scheme val="minor"/>
    </font>
    <font>
      <sz val="10"/>
      <color theme="1"/>
      <name val="Ink Free"/>
    </font>
    <font>
      <b/>
      <sz val="12"/>
      <color theme="1"/>
      <name val="Ink Free"/>
    </font>
    <font>
      <sz val="12"/>
      <color theme="1"/>
      <name val="Ink Free"/>
    </font>
    <font>
      <b/>
      <sz val="10"/>
      <color theme="1"/>
      <name val="Arial"/>
    </font>
    <font>
      <b/>
      <sz val="10"/>
      <color theme="1"/>
      <name val="Ink Free"/>
    </font>
    <font>
      <b/>
      <sz val="11"/>
      <color theme="1"/>
      <name val="Ink Free"/>
    </font>
    <font>
      <b/>
      <sz val="11"/>
      <color theme="1"/>
      <name val="Arial"/>
    </font>
    <font>
      <b/>
      <sz val="14"/>
      <color theme="1"/>
      <name val="Ink Free"/>
    </font>
    <font>
      <b/>
      <sz val="9"/>
      <color theme="1"/>
      <name val="Ink Free"/>
    </font>
    <font>
      <sz val="11"/>
      <name val="Calibri"/>
    </font>
    <font>
      <sz val="9"/>
      <color theme="1"/>
      <name val="Ink Free"/>
    </font>
    <font>
      <b/>
      <sz val="9"/>
      <color rgb="FF000000"/>
      <name val="Ink Free"/>
    </font>
    <font>
      <sz val="9"/>
      <color rgb="FF000000"/>
      <name val="Ink Free"/>
    </font>
    <font>
      <b/>
      <sz val="8"/>
      <color theme="1"/>
      <name val="Ink Free"/>
    </font>
    <font>
      <sz val="10"/>
      <color theme="1"/>
      <name val="Arial"/>
    </font>
    <font>
      <sz val="11"/>
      <color theme="1"/>
      <name val="Arial"/>
    </font>
    <font>
      <sz val="9"/>
      <name val="Ink Free"/>
      <family val="4"/>
    </font>
    <font>
      <sz val="11"/>
      <name val="Calibri"/>
      <family val="2"/>
    </font>
    <font>
      <b/>
      <sz val="9"/>
      <color theme="1"/>
      <name val="Ink Free"/>
      <family val="4"/>
    </font>
    <font>
      <sz val="11"/>
      <name val="Ink Free"/>
      <family val="4"/>
    </font>
    <font>
      <b/>
      <sz val="11"/>
      <color theme="1"/>
      <name val="Ink Free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/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horizontal="right" wrapText="1"/>
    </xf>
    <xf numFmtId="4" fontId="11" fillId="0" borderId="6" xfId="0" applyNumberFormat="1" applyFont="1" applyBorder="1"/>
    <xf numFmtId="2" fontId="11" fillId="0" borderId="6" xfId="0" applyNumberFormat="1" applyFont="1" applyBorder="1"/>
    <xf numFmtId="0" fontId="9" fillId="0" borderId="0" xfId="0" applyFont="1"/>
    <xf numFmtId="49" fontId="11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1" fontId="13" fillId="0" borderId="6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3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0" applyFont="1"/>
    <xf numFmtId="4" fontId="9" fillId="0" borderId="8" xfId="0" applyNumberFormat="1" applyFont="1" applyBorder="1" applyAlignment="1">
      <alignment horizontal="right" vertical="center" wrapText="1"/>
    </xf>
    <xf numFmtId="0" fontId="10" fillId="0" borderId="10" xfId="0" applyFont="1" applyBorder="1"/>
    <xf numFmtId="4" fontId="17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/>
    <xf numFmtId="4" fontId="11" fillId="0" borderId="11" xfId="0" applyNumberFormat="1" applyFont="1" applyBorder="1" applyAlignment="1">
      <alignment horizontal="right" vertical="center" wrapText="1"/>
    </xf>
    <xf numFmtId="0" fontId="10" fillId="0" borderId="12" xfId="0" applyFont="1" applyBorder="1"/>
    <xf numFmtId="0" fontId="9" fillId="0" borderId="13" xfId="0" applyFont="1" applyBorder="1" applyAlignment="1">
      <alignment horizontal="right" vertical="center" wrapText="1"/>
    </xf>
    <xf numFmtId="0" fontId="10" fillId="0" borderId="14" xfId="0" applyFont="1" applyBorder="1"/>
    <xf numFmtId="0" fontId="10" fillId="0" borderId="15" xfId="0" applyFont="1" applyBorder="1"/>
    <xf numFmtId="4" fontId="9" fillId="0" borderId="1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17" fillId="0" borderId="11" xfId="0" applyFont="1" applyBorder="1" applyAlignment="1">
      <alignment horizontal="right" vertical="center" wrapText="1"/>
    </xf>
    <xf numFmtId="0" fontId="18" fillId="0" borderId="3" xfId="0" applyFont="1" applyBorder="1"/>
    <xf numFmtId="0" fontId="9" fillId="0" borderId="8" xfId="0" applyFont="1" applyBorder="1" applyAlignment="1">
      <alignment horizontal="right" vertical="center" wrapText="1"/>
    </xf>
    <xf numFmtId="0" fontId="10" fillId="0" borderId="9" xfId="0" applyFont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4" fontId="19" fillId="2" borderId="2" xfId="0" applyNumberFormat="1" applyFont="1" applyFill="1" applyBorder="1" applyAlignment="1">
      <alignment horizontal="center" vertical="center"/>
    </xf>
    <xf numFmtId="0" fontId="20" fillId="0" borderId="4" xfId="0" applyFont="1" applyBorder="1"/>
    <xf numFmtId="4" fontId="1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4" workbookViewId="0">
      <selection activeCell="Q19" sqref="Q19"/>
    </sheetView>
  </sheetViews>
  <sheetFormatPr defaultColWidth="14.42578125" defaultRowHeight="15" customHeight="1" x14ac:dyDescent="0.25"/>
  <cols>
    <col min="1" max="1" width="5.5703125" customWidth="1"/>
    <col min="2" max="2" width="41.28515625" customWidth="1"/>
    <col min="3" max="3" width="7.7109375" customWidth="1"/>
    <col min="4" max="4" width="9" customWidth="1"/>
    <col min="5" max="5" width="12.28515625" customWidth="1"/>
    <col min="6" max="6" width="13.5703125" customWidth="1"/>
    <col min="7" max="7" width="7.85546875" customWidth="1"/>
    <col min="8" max="8" width="13.5703125" customWidth="1"/>
    <col min="9" max="9" width="8.140625" customWidth="1"/>
    <col min="10" max="10" width="13.42578125" customWidth="1"/>
    <col min="11" max="11" width="7.140625" customWidth="1"/>
    <col min="12" max="12" width="13.28515625" customWidth="1"/>
    <col min="13" max="13" width="6.7109375" customWidth="1"/>
    <col min="14" max="14" width="9.7109375" customWidth="1"/>
    <col min="15" max="26" width="9.140625" customWidth="1"/>
  </cols>
  <sheetData>
    <row r="1" spans="1:26" ht="13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1"/>
      <c r="B2" s="1"/>
      <c r="C2" s="1"/>
      <c r="D2" s="1"/>
      <c r="E2" s="3"/>
      <c r="F2" s="3"/>
      <c r="G2" s="3"/>
      <c r="H2" s="3"/>
      <c r="I2" s="3"/>
      <c r="J2" s="4"/>
      <c r="K2" s="5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6" t="s">
        <v>0</v>
      </c>
      <c r="B3" s="7"/>
      <c r="C3" s="1"/>
      <c r="D3" s="1"/>
      <c r="E3" s="3"/>
      <c r="F3" s="3"/>
      <c r="G3" s="3"/>
      <c r="H3" s="3"/>
      <c r="I3" s="3"/>
      <c r="J3" s="4"/>
      <c r="K3" s="5"/>
      <c r="L3" s="8">
        <v>45505</v>
      </c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1"/>
      <c r="B4" s="1"/>
      <c r="C4" s="1"/>
      <c r="D4" s="1"/>
      <c r="E4" s="3"/>
      <c r="F4" s="3"/>
      <c r="G4" s="3"/>
      <c r="H4" s="3"/>
      <c r="I4" s="3"/>
      <c r="J4" s="4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9" t="s">
        <v>1</v>
      </c>
      <c r="B5" s="10"/>
      <c r="C5" s="11"/>
      <c r="D5" s="12"/>
      <c r="E5" s="9" t="s">
        <v>2</v>
      </c>
      <c r="F5" s="10"/>
      <c r="G5" s="10"/>
      <c r="H5" s="10"/>
      <c r="I5" s="13"/>
      <c r="J5" s="14"/>
      <c r="K5" s="5"/>
      <c r="L5" s="3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15" t="s">
        <v>3</v>
      </c>
      <c r="B6" s="15"/>
      <c r="C6" s="11"/>
      <c r="D6" s="16"/>
      <c r="E6" s="17" t="s">
        <v>4</v>
      </c>
      <c r="F6" s="1"/>
      <c r="G6" s="1"/>
      <c r="H6" s="1"/>
      <c r="I6" s="13"/>
      <c r="J6" s="14"/>
      <c r="K6" s="5"/>
      <c r="L6" s="3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96" t="s">
        <v>5</v>
      </c>
      <c r="B7" s="89"/>
      <c r="C7" s="89"/>
      <c r="D7" s="3"/>
      <c r="E7" s="17" t="s">
        <v>6</v>
      </c>
      <c r="F7" s="1"/>
      <c r="G7" s="1"/>
      <c r="H7" s="1"/>
      <c r="I7" s="13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97" t="s">
        <v>7</v>
      </c>
      <c r="B8" s="89"/>
      <c r="C8" s="89"/>
      <c r="D8" s="3"/>
      <c r="E8" s="17" t="s">
        <v>8</v>
      </c>
      <c r="F8" s="1"/>
      <c r="G8" s="1"/>
      <c r="H8" s="1"/>
      <c r="I8" s="13"/>
      <c r="J8" s="1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97" t="s">
        <v>9</v>
      </c>
      <c r="B9" s="89"/>
      <c r="C9" s="89"/>
      <c r="D9" s="3"/>
      <c r="E9" s="17" t="s">
        <v>10</v>
      </c>
      <c r="F9" s="1"/>
      <c r="G9" s="1"/>
      <c r="H9" s="1"/>
      <c r="I9" s="13"/>
      <c r="J9" s="1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15" t="s">
        <v>11</v>
      </c>
      <c r="B10" s="15"/>
      <c r="C10" s="15"/>
      <c r="D10" s="12"/>
      <c r="E10" s="15" t="s">
        <v>12</v>
      </c>
      <c r="F10" s="15"/>
      <c r="G10" s="10"/>
      <c r="H10" s="10"/>
      <c r="I10" s="13"/>
      <c r="J10" s="1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97" t="s">
        <v>13</v>
      </c>
      <c r="B11" s="89"/>
      <c r="C11" s="89"/>
      <c r="D11" s="16"/>
      <c r="E11" s="18" t="s">
        <v>14</v>
      </c>
      <c r="F11" s="19"/>
      <c r="G11" s="19"/>
      <c r="H11" s="19"/>
      <c r="I11" s="3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77" t="s">
        <v>15</v>
      </c>
      <c r="B12" s="77"/>
      <c r="C12" s="15"/>
      <c r="D12" s="16"/>
      <c r="E12" s="20"/>
      <c r="F12" s="19"/>
      <c r="G12" s="19"/>
      <c r="H12" s="19"/>
      <c r="I12" s="3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">
      <c r="A13" s="15"/>
      <c r="B13" s="15"/>
      <c r="C13" s="15"/>
      <c r="D13" s="16"/>
      <c r="E13" s="20"/>
      <c r="F13" s="19"/>
      <c r="G13" s="19"/>
      <c r="H13" s="19"/>
      <c r="I13" s="3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">
      <c r="A14" s="15"/>
      <c r="B14" s="15" t="s">
        <v>16</v>
      </c>
      <c r="C14" s="15"/>
      <c r="D14" s="16"/>
      <c r="E14" s="20"/>
      <c r="F14" s="19"/>
      <c r="G14" s="19"/>
      <c r="H14" s="19"/>
      <c r="I14" s="3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15"/>
      <c r="B15" s="77" t="s">
        <v>55</v>
      </c>
      <c r="C15" s="15"/>
      <c r="D15" s="16"/>
      <c r="E15" s="20"/>
      <c r="F15" s="19"/>
      <c r="G15" s="19"/>
      <c r="H15" s="19"/>
      <c r="I15" s="3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"/>
      <c r="B16" s="1"/>
      <c r="C16" s="98" t="s">
        <v>17</v>
      </c>
      <c r="D16" s="89"/>
      <c r="E16" s="89"/>
      <c r="F16" s="89"/>
      <c r="G16" s="21"/>
      <c r="H16" s="21"/>
      <c r="I16" s="3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1"/>
      <c r="B17" s="1"/>
      <c r="C17" s="88" t="s">
        <v>18</v>
      </c>
      <c r="D17" s="89"/>
      <c r="E17" s="89"/>
      <c r="F17" s="89"/>
      <c r="G17" s="3"/>
      <c r="H17" s="3"/>
      <c r="I17" s="3"/>
      <c r="J17" s="4"/>
      <c r="K17" s="5"/>
      <c r="L17" s="3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1"/>
      <c r="B18" s="1"/>
      <c r="C18" s="22"/>
      <c r="D18" s="22"/>
      <c r="E18" s="22"/>
      <c r="F18" s="22"/>
      <c r="G18" s="22"/>
      <c r="H18" s="22"/>
      <c r="I18" s="22"/>
      <c r="J18" s="4"/>
      <c r="K18" s="5"/>
      <c r="L18" s="3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90" t="s">
        <v>19</v>
      </c>
      <c r="B19" s="90" t="s">
        <v>20</v>
      </c>
      <c r="C19" s="99" t="s">
        <v>21</v>
      </c>
      <c r="D19" s="100"/>
      <c r="E19" s="100"/>
      <c r="F19" s="101"/>
      <c r="G19" s="102" t="s">
        <v>22</v>
      </c>
      <c r="H19" s="103"/>
      <c r="I19" s="104" t="s">
        <v>23</v>
      </c>
      <c r="J19" s="103"/>
      <c r="K19" s="105" t="s">
        <v>24</v>
      </c>
      <c r="L19" s="101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3.5" customHeight="1" x14ac:dyDescent="0.25">
      <c r="A20" s="91"/>
      <c r="B20" s="91"/>
      <c r="C20" s="24" t="s">
        <v>25</v>
      </c>
      <c r="D20" s="24" t="s">
        <v>26</v>
      </c>
      <c r="E20" s="25" t="s">
        <v>27</v>
      </c>
      <c r="F20" s="25" t="s">
        <v>28</v>
      </c>
      <c r="G20" s="26" t="s">
        <v>26</v>
      </c>
      <c r="H20" s="25" t="s">
        <v>29</v>
      </c>
      <c r="I20" s="26" t="s">
        <v>26</v>
      </c>
      <c r="J20" s="25" t="s">
        <v>29</v>
      </c>
      <c r="K20" s="27" t="s">
        <v>26</v>
      </c>
      <c r="L20" s="27" t="s">
        <v>30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3.5" customHeight="1" x14ac:dyDescent="0.25">
      <c r="A21" s="28"/>
      <c r="B21" s="29" t="s">
        <v>31</v>
      </c>
      <c r="C21" s="30"/>
      <c r="D21" s="31"/>
      <c r="E21" s="32"/>
      <c r="F21" s="33"/>
      <c r="G21" s="25"/>
      <c r="H21" s="34"/>
      <c r="I21" s="25"/>
      <c r="J21" s="34"/>
      <c r="K21" s="35"/>
      <c r="L21" s="3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3.5" customHeight="1" x14ac:dyDescent="0.25">
      <c r="A22" s="38" t="s">
        <v>32</v>
      </c>
      <c r="B22" s="39" t="s">
        <v>33</v>
      </c>
      <c r="C22" s="40" t="s">
        <v>34</v>
      </c>
      <c r="D22" s="41">
        <v>1</v>
      </c>
      <c r="E22" s="42">
        <v>1250</v>
      </c>
      <c r="F22" s="43">
        <f t="shared" ref="F22:F26" si="0">D22*E22</f>
        <v>1250</v>
      </c>
      <c r="G22" s="27">
        <v>1</v>
      </c>
      <c r="H22" s="34">
        <f t="shared" ref="H22:H26" si="1">E22*G22</f>
        <v>1250</v>
      </c>
      <c r="I22" s="44">
        <v>0</v>
      </c>
      <c r="J22" s="34">
        <f t="shared" ref="J22:J26" si="2">E22*I22</f>
        <v>0</v>
      </c>
      <c r="K22" s="45">
        <f t="shared" ref="K22:K25" si="3">D22-I22-G22</f>
        <v>0</v>
      </c>
      <c r="L22" s="36">
        <f t="shared" ref="L22:L26" si="4">K22*E22</f>
        <v>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3.5" customHeight="1" x14ac:dyDescent="0.25">
      <c r="A23" s="38" t="s">
        <v>35</v>
      </c>
      <c r="B23" s="46" t="s">
        <v>36</v>
      </c>
      <c r="C23" s="47" t="s">
        <v>37</v>
      </c>
      <c r="D23" s="41">
        <v>2568</v>
      </c>
      <c r="E23" s="48">
        <v>3.407</v>
      </c>
      <c r="F23" s="43">
        <f t="shared" si="0"/>
        <v>8749.1759999999995</v>
      </c>
      <c r="G23" s="49">
        <v>950</v>
      </c>
      <c r="H23" s="34">
        <f t="shared" si="1"/>
        <v>3236.65</v>
      </c>
      <c r="I23" s="49">
        <v>0</v>
      </c>
      <c r="J23" s="34">
        <f t="shared" si="2"/>
        <v>0</v>
      </c>
      <c r="K23" s="45">
        <f t="shared" si="3"/>
        <v>1618</v>
      </c>
      <c r="L23" s="36">
        <f t="shared" si="4"/>
        <v>5512.5259999999998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3.5" customHeight="1" x14ac:dyDescent="0.25">
      <c r="A24" s="38" t="s">
        <v>38</v>
      </c>
      <c r="B24" s="39" t="s">
        <v>39</v>
      </c>
      <c r="C24" s="40" t="s">
        <v>37</v>
      </c>
      <c r="D24" s="41">
        <v>2568</v>
      </c>
      <c r="E24" s="42">
        <v>26.18</v>
      </c>
      <c r="F24" s="43">
        <f t="shared" si="0"/>
        <v>67230.240000000005</v>
      </c>
      <c r="G24" s="49">
        <v>950</v>
      </c>
      <c r="H24" s="34">
        <f t="shared" si="1"/>
        <v>24871</v>
      </c>
      <c r="I24" s="49">
        <v>0</v>
      </c>
      <c r="J24" s="34">
        <f t="shared" si="2"/>
        <v>0</v>
      </c>
      <c r="K24" s="45">
        <f t="shared" si="3"/>
        <v>1618</v>
      </c>
      <c r="L24" s="36">
        <f t="shared" si="4"/>
        <v>42359.24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3.5" customHeight="1" x14ac:dyDescent="0.25">
      <c r="A25" s="38" t="s">
        <v>40</v>
      </c>
      <c r="B25" s="39" t="s">
        <v>41</v>
      </c>
      <c r="C25" s="40" t="s">
        <v>42</v>
      </c>
      <c r="D25" s="41">
        <v>5</v>
      </c>
      <c r="E25" s="50">
        <v>2309.1999999999998</v>
      </c>
      <c r="F25" s="43">
        <f t="shared" si="0"/>
        <v>11546</v>
      </c>
      <c r="G25" s="49">
        <v>0</v>
      </c>
      <c r="H25" s="34">
        <f t="shared" si="1"/>
        <v>0</v>
      </c>
      <c r="I25" s="49">
        <v>0</v>
      </c>
      <c r="J25" s="34">
        <f t="shared" si="2"/>
        <v>0</v>
      </c>
      <c r="K25" s="45">
        <f t="shared" si="3"/>
        <v>5</v>
      </c>
      <c r="L25" s="36">
        <f t="shared" si="4"/>
        <v>11546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3.5" customHeight="1" x14ac:dyDescent="0.25">
      <c r="A26" s="38" t="s">
        <v>43</v>
      </c>
      <c r="B26" s="39" t="s">
        <v>44</v>
      </c>
      <c r="C26" s="40" t="s">
        <v>42</v>
      </c>
      <c r="D26" s="41">
        <v>1</v>
      </c>
      <c r="E26" s="50">
        <v>5000</v>
      </c>
      <c r="F26" s="43">
        <f t="shared" si="0"/>
        <v>5000</v>
      </c>
      <c r="G26" s="49">
        <v>0</v>
      </c>
      <c r="H26" s="34">
        <f t="shared" si="1"/>
        <v>0</v>
      </c>
      <c r="I26" s="49">
        <v>0</v>
      </c>
      <c r="J26" s="34">
        <f t="shared" si="2"/>
        <v>0</v>
      </c>
      <c r="K26" s="45">
        <f>D26-I205-G26</f>
        <v>1</v>
      </c>
      <c r="L26" s="36">
        <f t="shared" si="4"/>
        <v>5000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3.5" customHeight="1" x14ac:dyDescent="0.25">
      <c r="A27" s="23"/>
      <c r="B27" s="51"/>
      <c r="C27" s="52"/>
      <c r="D27" s="53"/>
      <c r="E27" s="54"/>
      <c r="F27" s="55"/>
      <c r="G27" s="56"/>
      <c r="H27" s="23"/>
      <c r="I27" s="23"/>
      <c r="J27" s="23"/>
      <c r="K27" s="57"/>
      <c r="L27" s="57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3.5" customHeight="1" x14ac:dyDescent="0.25">
      <c r="A28" s="23"/>
      <c r="B28" s="23"/>
      <c r="C28" s="23"/>
      <c r="D28" s="23"/>
      <c r="E28" s="23"/>
      <c r="F28" s="23"/>
      <c r="G28" s="56"/>
      <c r="H28" s="23"/>
      <c r="I28" s="23"/>
      <c r="J28" s="23"/>
      <c r="K28" s="57"/>
      <c r="L28" s="57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3.5" customHeight="1" x14ac:dyDescent="0.25">
      <c r="A29" s="94" t="s">
        <v>45</v>
      </c>
      <c r="B29" s="95"/>
      <c r="C29" s="95"/>
      <c r="D29" s="79"/>
      <c r="E29" s="78">
        <f>SUM(F21:F26)</f>
        <v>93775.415999999997</v>
      </c>
      <c r="F29" s="79"/>
      <c r="G29" s="78">
        <f>SUM(H21:H26)</f>
        <v>29357.65</v>
      </c>
      <c r="H29" s="79"/>
      <c r="I29" s="78">
        <f>SUM(J21:J26)</f>
        <v>0</v>
      </c>
      <c r="J29" s="79"/>
      <c r="K29" s="78">
        <f>SUM(L21:L26)</f>
        <v>64417.765999999996</v>
      </c>
      <c r="L29" s="79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3.5" customHeight="1" x14ac:dyDescent="0.25">
      <c r="A30" s="92" t="s">
        <v>54</v>
      </c>
      <c r="B30" s="93"/>
      <c r="C30" s="93"/>
      <c r="D30" s="81"/>
      <c r="E30" s="80">
        <f>E29*0.22</f>
        <v>20630.591519999998</v>
      </c>
      <c r="F30" s="81"/>
      <c r="G30" s="82">
        <f>G29*0.22</f>
        <v>6458.683</v>
      </c>
      <c r="H30" s="83"/>
      <c r="I30" s="82">
        <f>I29*0.22</f>
        <v>0</v>
      </c>
      <c r="J30" s="83"/>
      <c r="K30" s="82">
        <f>K29*0.22</f>
        <v>14171.908519999999</v>
      </c>
      <c r="L30" s="8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3.5" customHeight="1" x14ac:dyDescent="0.25">
      <c r="A31" s="84" t="s">
        <v>46</v>
      </c>
      <c r="B31" s="85"/>
      <c r="C31" s="85"/>
      <c r="D31" s="86"/>
      <c r="E31" s="87">
        <f>E29+E30</f>
        <v>114406.00752</v>
      </c>
      <c r="F31" s="86"/>
      <c r="G31" s="87">
        <f>G29+G30</f>
        <v>35816.332999999999</v>
      </c>
      <c r="H31" s="86"/>
      <c r="I31" s="87">
        <f>I29+I30</f>
        <v>0</v>
      </c>
      <c r="J31" s="86"/>
      <c r="K31" s="87">
        <f>K29+K30</f>
        <v>78589.67452</v>
      </c>
      <c r="L31" s="86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3.5" customHeight="1" x14ac:dyDescent="0.25">
      <c r="A32" s="58"/>
      <c r="B32" s="58"/>
      <c r="C32" s="58"/>
      <c r="D32" s="58"/>
      <c r="E32" s="59"/>
      <c r="F32" s="59"/>
      <c r="G32" s="59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3.5" customHeight="1" x14ac:dyDescent="0.25">
      <c r="A33" s="2"/>
      <c r="B33" s="60"/>
      <c r="C33" s="61"/>
      <c r="D33" s="61"/>
      <c r="E33" s="62"/>
      <c r="F33" s="62"/>
      <c r="G33" s="6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2"/>
      <c r="B34" s="60"/>
      <c r="C34" s="61"/>
      <c r="D34" s="61"/>
      <c r="E34" s="62"/>
      <c r="F34" s="62"/>
      <c r="G34" s="6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63" t="s">
        <v>47</v>
      </c>
      <c r="C35" s="64"/>
      <c r="D35" s="64"/>
      <c r="E35" s="65" t="s">
        <v>48</v>
      </c>
      <c r="F35" s="66"/>
      <c r="G35" s="66"/>
      <c r="H35" s="67"/>
      <c r="I35" s="68"/>
      <c r="J35" s="69" t="s">
        <v>49</v>
      </c>
      <c r="K35" s="66"/>
      <c r="L35" s="6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"/>
      <c r="B36" s="70"/>
      <c r="C36" s="70"/>
      <c r="D36" s="70"/>
      <c r="E36" s="66"/>
      <c r="F36" s="71"/>
      <c r="G36" s="66"/>
      <c r="H36" s="72"/>
      <c r="I36" s="73"/>
      <c r="J36" s="70"/>
      <c r="K36" s="66"/>
      <c r="L36" s="6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2"/>
      <c r="B37" s="71" t="s">
        <v>50</v>
      </c>
      <c r="C37" s="71"/>
      <c r="D37" s="71"/>
      <c r="E37" s="66" t="s">
        <v>51</v>
      </c>
      <c r="F37" s="71"/>
      <c r="G37" s="66"/>
      <c r="H37" s="66"/>
      <c r="I37" s="66"/>
      <c r="J37" s="71" t="s">
        <v>52</v>
      </c>
      <c r="K37" s="66"/>
      <c r="L37" s="6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2"/>
      <c r="B38" s="71"/>
      <c r="C38" s="71"/>
      <c r="D38" s="71"/>
      <c r="E38" s="66"/>
      <c r="F38" s="71"/>
      <c r="G38" s="66"/>
      <c r="H38" s="66"/>
      <c r="I38" s="66"/>
      <c r="J38" s="71"/>
      <c r="K38" s="66"/>
      <c r="L38" s="6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2"/>
      <c r="B39" s="74" t="s">
        <v>53</v>
      </c>
      <c r="C39" s="71"/>
      <c r="D39" s="71"/>
      <c r="E39" s="74" t="s">
        <v>53</v>
      </c>
      <c r="F39" s="66"/>
      <c r="G39" s="66"/>
      <c r="H39" s="66"/>
      <c r="I39" s="66"/>
      <c r="J39" s="74" t="s">
        <v>53</v>
      </c>
      <c r="K39" s="66"/>
      <c r="L39" s="6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2"/>
      <c r="B41" s="74"/>
      <c r="C41" s="71"/>
      <c r="D41" s="71"/>
      <c r="E41" s="74"/>
      <c r="F41" s="66"/>
      <c r="G41" s="66"/>
      <c r="H41" s="66"/>
      <c r="I41" s="66"/>
      <c r="J41" s="74"/>
      <c r="K41" s="66"/>
      <c r="L41" s="6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2"/>
      <c r="B42" s="75"/>
      <c r="C42" s="75"/>
      <c r="D42" s="66"/>
      <c r="E42" s="76"/>
      <c r="F42" s="66"/>
      <c r="G42" s="66"/>
      <c r="H42" s="66"/>
      <c r="I42" s="66"/>
      <c r="J42" s="76"/>
      <c r="K42" s="66"/>
      <c r="L42" s="6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27">
    <mergeCell ref="K19:L19"/>
    <mergeCell ref="A7:C7"/>
    <mergeCell ref="A8:C8"/>
    <mergeCell ref="A9:C9"/>
    <mergeCell ref="A11:C11"/>
    <mergeCell ref="C16:F16"/>
    <mergeCell ref="C17:F17"/>
    <mergeCell ref="A19:A20"/>
    <mergeCell ref="G30:H30"/>
    <mergeCell ref="I30:J30"/>
    <mergeCell ref="A30:D30"/>
    <mergeCell ref="A29:D29"/>
    <mergeCell ref="E29:F29"/>
    <mergeCell ref="G29:H29"/>
    <mergeCell ref="I29:J29"/>
    <mergeCell ref="B19:B20"/>
    <mergeCell ref="C19:F19"/>
    <mergeCell ref="G19:H19"/>
    <mergeCell ref="I19:J19"/>
    <mergeCell ref="K29:L29"/>
    <mergeCell ref="E30:F30"/>
    <mergeCell ref="K30:L30"/>
    <mergeCell ref="A31:D31"/>
    <mergeCell ref="E31:F31"/>
    <mergeCell ref="G31:H31"/>
    <mergeCell ref="I31:J31"/>
    <mergeCell ref="K31:L31"/>
  </mergeCells>
  <pageMargins left="0.23622047244094491" right="0.23622047244094491" top="1.1417322834645669" bottom="1.1417322834645669" header="0" footer="0"/>
  <pageSetup paperSize="9" orientation="landscape"/>
  <headerFooter>
    <oddHeader>&amp;LAIASTIIL OÜ Aia- ja maastikukujundus&amp;R                      TEOSTATUD TÖÖDE AKT</oddHeader>
    <oddFooter>&amp;LAiastiil OÜ Kitseküla 24 Uhtna 44202&amp;CTel: +372 56493632 aiastiil@aiastiil.ee www.aiastiil.ee&amp;RReg nr: 10810763 KMKR EE 100722181 A/a: 10220023352013 Pank: SEB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User</cp:lastModifiedBy>
  <dcterms:created xsi:type="dcterms:W3CDTF">2012-12-06T08:09:28Z</dcterms:created>
  <dcterms:modified xsi:type="dcterms:W3CDTF">2024-08-30T15:30:03Z</dcterms:modified>
</cp:coreProperties>
</file>